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0" i="1" l="1"/>
  <c r="H80" i="1"/>
  <c r="G80" i="1"/>
  <c r="I78" i="1"/>
  <c r="H78" i="1"/>
  <c r="H73" i="1" s="1"/>
  <c r="H72" i="1" s="1"/>
  <c r="G78" i="1"/>
  <c r="I74" i="1"/>
  <c r="H74" i="1"/>
  <c r="G74" i="1"/>
  <c r="G73" i="1" s="1"/>
  <c r="G72" i="1" s="1"/>
  <c r="I73" i="1"/>
  <c r="I72" i="1" s="1"/>
  <c r="I70" i="1"/>
  <c r="H70" i="1"/>
  <c r="H67" i="1" s="1"/>
  <c r="H66" i="1" s="1"/>
  <c r="G70" i="1"/>
  <c r="G67" i="1" s="1"/>
  <c r="G66" i="1" s="1"/>
  <c r="G65" i="1" s="1"/>
  <c r="I68" i="1"/>
  <c r="H68" i="1"/>
  <c r="G68" i="1"/>
  <c r="I67" i="1"/>
  <c r="I66" i="1" s="1"/>
  <c r="I63" i="1"/>
  <c r="H63" i="1"/>
  <c r="G63" i="1"/>
  <c r="I61" i="1"/>
  <c r="H61" i="1"/>
  <c r="G61" i="1"/>
  <c r="I59" i="1"/>
  <c r="I58" i="1" s="1"/>
  <c r="I57" i="1" s="1"/>
  <c r="H59" i="1"/>
  <c r="H58" i="1" s="1"/>
  <c r="H57" i="1" s="1"/>
  <c r="G59" i="1"/>
  <c r="G58" i="1"/>
  <c r="G57" i="1" s="1"/>
  <c r="I55" i="1"/>
  <c r="I54" i="1" s="1"/>
  <c r="I53" i="1" s="1"/>
  <c r="H55" i="1"/>
  <c r="G55" i="1"/>
  <c r="G54" i="1" s="1"/>
  <c r="G53" i="1" s="1"/>
  <c r="H54" i="1"/>
  <c r="H53" i="1" s="1"/>
  <c r="I51" i="1"/>
  <c r="H51" i="1"/>
  <c r="G51" i="1"/>
  <c r="G50" i="1" s="1"/>
  <c r="G49" i="1" s="1"/>
  <c r="I50" i="1"/>
  <c r="H50" i="1"/>
  <c r="I47" i="1"/>
  <c r="I46" i="1" s="1"/>
  <c r="H47" i="1"/>
  <c r="H46" i="1" s="1"/>
  <c r="G47" i="1"/>
  <c r="G46" i="1" s="1"/>
  <c r="I44" i="1"/>
  <c r="I43" i="1" s="1"/>
  <c r="H44" i="1"/>
  <c r="G44" i="1"/>
  <c r="H43" i="1"/>
  <c r="G43" i="1"/>
  <c r="H42" i="1"/>
  <c r="G42" i="1"/>
  <c r="G41" i="1" s="1"/>
  <c r="I38" i="1"/>
  <c r="H38" i="1"/>
  <c r="G38" i="1"/>
  <c r="I36" i="1"/>
  <c r="I33" i="1" s="1"/>
  <c r="H36" i="1"/>
  <c r="G36" i="1"/>
  <c r="I34" i="1"/>
  <c r="H34" i="1"/>
  <c r="H33" i="1" s="1"/>
  <c r="G34" i="1"/>
  <c r="G33" i="1" s="1"/>
  <c r="G29" i="1" s="1"/>
  <c r="I31" i="1"/>
  <c r="I30" i="1" s="1"/>
  <c r="H31" i="1"/>
  <c r="G31" i="1"/>
  <c r="H30" i="1"/>
  <c r="G30" i="1"/>
  <c r="I27" i="1"/>
  <c r="H27" i="1"/>
  <c r="G27" i="1"/>
  <c r="G26" i="1" s="1"/>
  <c r="G25" i="1" s="1"/>
  <c r="I26" i="1"/>
  <c r="I25" i="1" s="1"/>
  <c r="H26" i="1"/>
  <c r="H25" i="1"/>
  <c r="I22" i="1"/>
  <c r="I21" i="1" s="1"/>
  <c r="I20" i="1" s="1"/>
  <c r="H22" i="1"/>
  <c r="H21" i="1" s="1"/>
  <c r="H20" i="1" s="1"/>
  <c r="G22" i="1"/>
  <c r="G21" i="1" s="1"/>
  <c r="G20" i="1" s="1"/>
  <c r="I18" i="1"/>
  <c r="I17" i="1" s="1"/>
  <c r="I16" i="1" s="1"/>
  <c r="H18" i="1"/>
  <c r="H17" i="1" s="1"/>
  <c r="H16" i="1" s="1"/>
  <c r="G18" i="1"/>
  <c r="G17" i="1"/>
  <c r="G16" i="1" s="1"/>
  <c r="G15" i="1" s="1"/>
  <c r="G14" i="1" l="1"/>
  <c r="I29" i="1"/>
  <c r="I15" i="1" s="1"/>
  <c r="I14" i="1" s="1"/>
  <c r="H65" i="1"/>
  <c r="H41" i="1"/>
  <c r="I65" i="1"/>
  <c r="H29" i="1"/>
  <c r="H15" i="1" s="1"/>
  <c r="H14" i="1" s="1"/>
  <c r="I49" i="1"/>
  <c r="H49" i="1"/>
  <c r="I42" i="1"/>
  <c r="I41" i="1" s="1"/>
</calcChain>
</file>

<file path=xl/sharedStrings.xml><?xml version="1.0" encoding="utf-8"?>
<sst xmlns="http://schemas.openxmlformats.org/spreadsheetml/2006/main" count="301" uniqueCount="110">
  <si>
    <t>Утвержден</t>
  </si>
  <si>
    <t>Постановлением Администрации МО</t>
  </si>
  <si>
    <t>"Колгуевский сельсовет" НАО № 15-п от 14.11.2014 года.</t>
  </si>
  <si>
    <t xml:space="preserve">                                                           </t>
  </si>
  <si>
    <t xml:space="preserve"> 2.Распределение объемов бюджетных ассигнований по главным распорядителям средств бюджета МО</t>
  </si>
  <si>
    <t xml:space="preserve">"Колгуевский сельсовет" НАО по разделам,подразделам,целевым статьям и видам расходов классификации </t>
  </si>
  <si>
    <t>расходов бюджетов на 2015-2017 годы</t>
  </si>
  <si>
    <t>в тыс.руб.</t>
  </si>
  <si>
    <t>Плановый период</t>
  </si>
  <si>
    <t>Наименование</t>
  </si>
  <si>
    <t>Глава</t>
  </si>
  <si>
    <t>Раздел</t>
  </si>
  <si>
    <t>Подраздел</t>
  </si>
  <si>
    <t>Целевая</t>
  </si>
  <si>
    <t>Вид</t>
  </si>
  <si>
    <t>показателя</t>
  </si>
  <si>
    <t>статья</t>
  </si>
  <si>
    <t>расходов</t>
  </si>
  <si>
    <t>год</t>
  </si>
  <si>
    <t xml:space="preserve"> год</t>
  </si>
  <si>
    <t>ВСЕГО  РАСХОДОВ</t>
  </si>
  <si>
    <t>ОБЩЕГОСУДАРСТВЕННЫЕ  ВОПРОСЫ</t>
  </si>
  <si>
    <t>.01</t>
  </si>
  <si>
    <t>Функционирование  высшего  должностного лица субъекта РФ и муниципального образования</t>
  </si>
  <si>
    <t>.02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</si>
  <si>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</si>
  <si>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01</t>
  </si>
  <si>
    <t>02</t>
  </si>
  <si>
    <t>0020000</t>
  </si>
  <si>
    <t>Глава муниципального образования</t>
  </si>
  <si>
    <t>0029101</t>
  </si>
  <si>
    <t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</si>
  <si>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</si>
  <si>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Функционирование Правительства РФ,высших исполнительных органов государственной власти субъектов РФ,местных администраций </t>
  </si>
  <si>
    <t>510</t>
  </si>
  <si>
    <t>04</t>
  </si>
  <si>
    <t>Центральный аппарат</t>
  </si>
  <si>
    <t>Закупка товаров, работ и услуг для государственных(муниципальных) нужд</t>
  </si>
  <si>
    <t>200</t>
  </si>
  <si>
    <t>Обеспечение деятельности финансовых ,налоговых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</si>
  <si>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</si>
  <si>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</si>
  <si>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5210000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</si>
  <si>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</si>
  <si>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5219901</t>
  </si>
  <si>
    <t>500</t>
  </si>
  <si>
    <t>Другие общегосударственные вопросы</t>
  </si>
  <si>
    <t>13</t>
  </si>
  <si>
    <t>Осуществление органами местного самоуправления отдельных государственных полномочий субъекта Российской Федерации в сфере административных правонарушений</t>
  </si>
  <si>
    <t>0028200</t>
  </si>
  <si>
    <t>Реализация государственных функций ,связанных с общегосударственным управлением</t>
  </si>
  <si>
    <t>0920000</t>
  </si>
  <si>
    <t>Содержание зданий и сооружений на территории взлетно-посадочных полос и вертолетных площадок</t>
  </si>
  <si>
    <t>0929108</t>
  </si>
  <si>
    <t>Уплата членских взносов в ассоциацию "Совета муниципальных образований Ненецкого автономного округа</t>
  </si>
  <si>
    <t>0929104</t>
  </si>
  <si>
    <t>Иные бюджетные ассигнования</t>
  </si>
  <si>
    <t>800</t>
  </si>
  <si>
    <t>Осуществление первичного воинского учета на территориях, где отсутствуют военные комиссариаты</t>
  </si>
  <si>
    <t>2215118</t>
  </si>
  <si>
    <t>Выполнение функций органами местного самоуправления</t>
  </si>
  <si>
    <t>НАЦИОНАЛЬНАЯ  БЕЗОПАСНОСТЬ И ПРАВОХРАНИТЕЛЬНАЯ ДЕЯТЕЛЬНОСТЬ</t>
  </si>
  <si>
    <t>03</t>
  </si>
  <si>
    <t>Защита населения и территории от чрезвычайных ситуаций природного и техногенного характера,гражданская оборона</t>
  </si>
  <si>
    <t>09</t>
  </si>
  <si>
    <t>Мероприятия по предупреждению и ликвидации последствий чрезвычайных ситуаций и стихийных бедствий</t>
  </si>
  <si>
    <t>2180000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</si>
  <si>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</si>
  <si>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2189201</t>
  </si>
  <si>
    <t>Обеспечение пожарной безопасности</t>
  </si>
  <si>
    <t>10</t>
  </si>
  <si>
    <t>Функционирование органов в сфере национальной безопасности, правоохранительной деятельности</t>
  </si>
  <si>
    <t>2029202</t>
  </si>
  <si>
    <t>ЖИЛИЩНО -КОММУНАЛЬНОЕ ХОЗЯЙСТВО</t>
  </si>
  <si>
    <t>05</t>
  </si>
  <si>
    <t>Жилищное хозяйство</t>
  </si>
  <si>
    <t>Содержание и ремонт муниципального жилого фонда</t>
  </si>
  <si>
    <t>3509601</t>
  </si>
  <si>
    <t>Коммунальное хозяйство</t>
  </si>
  <si>
    <t>Поддержка коммунального хозяйства</t>
  </si>
  <si>
    <t>3510000</t>
  </si>
  <si>
    <t>Мероприятия в области коммунального хозяйства</t>
  </si>
  <si>
    <t>3519601</t>
  </si>
  <si>
    <t>Благоустройство</t>
  </si>
  <si>
    <t>6000000</t>
  </si>
  <si>
    <t>Уличное освещение</t>
  </si>
  <si>
    <t>6009601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</si>
  <si>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</si>
  <si>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6009602</t>
  </si>
  <si>
    <t xml:space="preserve"> Озеленение </t>
  </si>
  <si>
    <t>6009603</t>
  </si>
  <si>
    <t>СОЦИАЛЬНАЯ ПОЛИТИКА</t>
  </si>
  <si>
    <t>Пенсионное обеспечение</t>
  </si>
  <si>
    <t>Доплаты к пенсиям,дополнительное пенсионное обслуживание</t>
  </si>
  <si>
    <t>4910000</t>
  </si>
  <si>
    <t xml:space="preserve">Доплаты к пенсиям муниципальным служащим в соответствии с законом Ненецкого автономного округа от 24.10.2007 №140-оз "О муниципальной службе в Ненецком автономном округе" </t>
  </si>
  <si>
    <t>4919401</t>
  </si>
  <si>
    <t>Социальное обеспечение и иные выплаты населению</t>
  </si>
  <si>
    <t>300</t>
  </si>
  <si>
    <t>Доплаты к пенсиям лицам,замещавшим муниципальные должности Ненецкого автономного округа,в соответствии с законом Ненецкого автономного округа от 01.07.2008 №35-оз "О гарантиях лицам,замещающим выборные должности местного самоуправления в Ненецком автономном округе"</t>
  </si>
  <si>
    <t>4919402</t>
  </si>
  <si>
    <t>Социальное обеспечение населения</t>
  </si>
  <si>
    <t>Социальная помощь</t>
  </si>
  <si>
    <t>5050000</t>
  </si>
  <si>
    <t xml:space="preserve">   Социальная поддержка специалистов,работающих и проживающих в сельских населенных пунктах НАО</t>
  </si>
  <si>
    <t>5058606</t>
  </si>
  <si>
    <t xml:space="preserve">   Социальная поддержка в виде ежемесячной компенсации абонентской платы за пользование квартирным телефонам лицам, постоянно проживающим в сельских населенных пунктах НАО</t>
  </si>
  <si>
    <t>5058605</t>
  </si>
  <si>
    <t>Социальная поддержка неработающих граждан пожилого возраста в виде предоставления бесплатного посещения общественных бань в соответствии с постановлением Администрации НАО от 2 июня 2011 года №99-п "О предоставлении и расходовании субсидии из окружного бюджета местным бюджетам на софинансирование расходных обязательств, возникающих при выполнении полномочий по вопросам местного значения"</t>
  </si>
  <si>
    <t>5059900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</si>
</sst>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0"/>
      <name val="Arial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0" fillId="0" borderId="0" xfId="0" applyAlignment="1">
      <alignment wrapText="1" shrinkToFit="1"/>
    </xf>
    <xf numFmtId="0" fontId="0" fillId="0" borderId="0" xfId="0" applyFill="1" applyAlignment="1">
      <alignment wrapText="1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3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0" fillId="0" borderId="4" xfId="0" applyBorder="1"/>
    <xf numFmtId="0" fontId="0" fillId="0" borderId="5" xfId="0" applyBorder="1"/>
    <xf numFmtId="0" fontId="4" fillId="0" borderId="6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0" fillId="0" borderId="1" xfId="0" applyBorder="1"/>
    <xf numFmtId="0" fontId="3" fillId="0" borderId="8" xfId="0" applyFont="1" applyFill="1" applyBorder="1" applyAlignment="1">
      <alignment horizontal="center" shrinkToFit="1"/>
    </xf>
    <xf numFmtId="0" fontId="5" fillId="0" borderId="9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3" fillId="0" borderId="9" xfId="0" applyFont="1" applyBorder="1" applyAlignment="1">
      <alignment horizontal="center" shrinkToFit="1"/>
    </xf>
    <xf numFmtId="0" fontId="3" fillId="0" borderId="1" xfId="0" applyFont="1" applyBorder="1"/>
    <xf numFmtId="0" fontId="6" fillId="0" borderId="10" xfId="0" applyFont="1" applyBorder="1" applyAlignment="1">
      <alignment vertical="top" shrinkToFit="1"/>
    </xf>
    <xf numFmtId="0" fontId="6" fillId="0" borderId="9" xfId="0" applyFont="1" applyBorder="1" applyAlignment="1">
      <alignment horizontal="center" shrinkToFit="1"/>
    </xf>
    <xf numFmtId="0" fontId="0" fillId="0" borderId="9" xfId="0" applyBorder="1" applyAlignment="1">
      <alignment shrinkToFit="1"/>
    </xf>
    <xf numFmtId="164" fontId="2" fillId="0" borderId="9" xfId="0" applyNumberFormat="1" applyFont="1" applyBorder="1" applyAlignment="1">
      <alignment horizontal="center" shrinkToFit="1"/>
    </xf>
    <xf numFmtId="0" fontId="6" fillId="0" borderId="11" xfId="0" applyFont="1" applyBorder="1" applyAlignment="1">
      <alignment vertical="top" shrinkToFit="1"/>
    </xf>
    <xf numFmtId="0" fontId="2" fillId="0" borderId="9" xfId="0" applyFont="1" applyBorder="1" applyAlignment="1">
      <alignment horizontal="center" shrinkToFit="1"/>
    </xf>
    <xf numFmtId="0" fontId="6" fillId="0" borderId="11" xfId="0" applyFont="1" applyBorder="1" applyAlignment="1">
      <alignment vertical="top" wrapText="1" shrinkToFit="1"/>
    </xf>
    <xf numFmtId="0" fontId="6" fillId="0" borderId="9" xfId="0" applyFont="1" applyBorder="1" applyAlignment="1">
      <alignment horizontal="center" wrapText="1" shrinkToFit="1"/>
    </xf>
    <xf numFmtId="0" fontId="7" fillId="0" borderId="11" xfId="0" applyFont="1" applyBorder="1" applyAlignment="1">
      <alignment horizontal="justify" vertical="top" wrapText="1" shrinkToFit="1"/>
    </xf>
    <xf numFmtId="0" fontId="7" fillId="0" borderId="9" xfId="0" applyFont="1" applyBorder="1" applyAlignment="1">
      <alignment horizontal="center" wrapText="1" shrinkToFit="1"/>
    </xf>
    <xf numFmtId="49" fontId="8" fillId="0" borderId="9" xfId="0" applyNumberFormat="1" applyFont="1" applyBorder="1" applyAlignment="1">
      <alignment horizontal="center" shrinkToFit="1"/>
    </xf>
    <xf numFmtId="164" fontId="0" fillId="0" borderId="9" xfId="0" applyNumberFormat="1" applyBorder="1" applyAlignment="1">
      <alignment horizontal="center" shrinkToFit="1"/>
    </xf>
    <xf numFmtId="0" fontId="7" fillId="0" borderId="11" xfId="0" applyFont="1" applyBorder="1" applyAlignment="1">
      <alignment vertical="top" wrapText="1" shrinkToFit="1"/>
    </xf>
    <xf numFmtId="49" fontId="6" fillId="0" borderId="11" xfId="0" applyNumberFormat="1" applyFont="1" applyBorder="1" applyAlignment="1">
      <alignment vertical="top" wrapText="1" shrinkToFit="1"/>
    </xf>
    <xf numFmtId="49" fontId="6" fillId="0" borderId="9" xfId="0" applyNumberFormat="1" applyFont="1" applyBorder="1" applyAlignment="1">
      <alignment horizontal="center" wrapText="1" shrinkToFit="1"/>
    </xf>
    <xf numFmtId="49" fontId="9" fillId="0" borderId="9" xfId="0" applyNumberFormat="1" applyFont="1" applyBorder="1" applyAlignment="1">
      <alignment horizontal="center" shrinkToFit="1"/>
    </xf>
    <xf numFmtId="49" fontId="0" fillId="0" borderId="9" xfId="0" applyNumberFormat="1" applyBorder="1" applyAlignment="1">
      <alignment horizontal="center" shrinkToFit="1"/>
    </xf>
    <xf numFmtId="49" fontId="10" fillId="0" borderId="9" xfId="0" applyNumberFormat="1" applyFont="1" applyBorder="1" applyAlignment="1">
      <alignment horizontal="center" shrinkToFit="1"/>
    </xf>
    <xf numFmtId="164" fontId="10" fillId="0" borderId="9" xfId="0" applyNumberFormat="1" applyFont="1" applyBorder="1" applyAlignment="1">
      <alignment horizontal="center" shrinkToFit="1"/>
    </xf>
    <xf numFmtId="0" fontId="10" fillId="0" borderId="9" xfId="0" applyFont="1" applyBorder="1" applyAlignment="1">
      <alignment horizontal="left" vertical="distributed" wrapText="1"/>
    </xf>
    <xf numFmtId="164" fontId="7" fillId="0" borderId="9" xfId="0" applyNumberFormat="1" applyFont="1" applyBorder="1" applyAlignment="1">
      <alignment horizontal="center" shrinkToFit="1"/>
    </xf>
    <xf numFmtId="49" fontId="10" fillId="0" borderId="9" xfId="0" applyNumberFormat="1" applyFont="1" applyFill="1" applyBorder="1" applyAlignment="1">
      <alignment horizontal="center" shrinkToFit="1"/>
    </xf>
    <xf numFmtId="49" fontId="2" fillId="0" borderId="9" xfId="0" applyNumberFormat="1" applyFont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 shrinkToFit="1"/>
    </xf>
    <xf numFmtId="49" fontId="7" fillId="0" borderId="9" xfId="0" applyNumberFormat="1" applyFont="1" applyBorder="1" applyAlignment="1">
      <alignment horizontal="center" shrinkToFit="1"/>
    </xf>
    <xf numFmtId="49" fontId="7" fillId="0" borderId="11" xfId="0" applyNumberFormat="1" applyFont="1" applyBorder="1" applyAlignment="1">
      <alignment vertical="top" wrapText="1" shrinkToFit="1"/>
    </xf>
    <xf numFmtId="49" fontId="7" fillId="0" borderId="9" xfId="0" applyNumberFormat="1" applyFont="1" applyBorder="1" applyAlignment="1">
      <alignment horizontal="center" wrapText="1" shrinkToFit="1"/>
    </xf>
    <xf numFmtId="0" fontId="7" fillId="0" borderId="12" xfId="0" applyFont="1" applyBorder="1" applyAlignment="1">
      <alignment vertical="top" wrapText="1" shrinkToFit="1"/>
    </xf>
    <xf numFmtId="0" fontId="6" fillId="0" borderId="13" xfId="0" applyFont="1" applyBorder="1" applyAlignment="1">
      <alignment horizontal="justify" vertical="top" wrapText="1" shrinkToFit="1"/>
    </xf>
    <xf numFmtId="0" fontId="6" fillId="0" borderId="14" xfId="0" applyFont="1" applyBorder="1" applyAlignment="1">
      <alignment horizontal="justify" vertical="top" wrapText="1" shrinkToFit="1"/>
    </xf>
    <xf numFmtId="0" fontId="7" fillId="0" borderId="15" xfId="0" applyFont="1" applyBorder="1" applyAlignment="1">
      <alignment vertical="top" wrapText="1" shrinkToFit="1"/>
    </xf>
    <xf numFmtId="0" fontId="7" fillId="0" borderId="16" xfId="0" applyFont="1" applyBorder="1" applyAlignment="1">
      <alignment horizontal="justify" vertical="top" wrapText="1" shrinkToFit="1"/>
    </xf>
    <xf numFmtId="164" fontId="8" fillId="0" borderId="9" xfId="0" applyNumberFormat="1" applyFont="1" applyBorder="1" applyAlignment="1">
      <alignment horizontal="center" shrinkToFit="1"/>
    </xf>
    <xf numFmtId="164" fontId="0" fillId="0" borderId="9" xfId="0" applyNumberFormat="1" applyBorder="1"/>
    <xf numFmtId="0" fontId="7" fillId="0" borderId="17" xfId="0" applyFont="1" applyBorder="1" applyAlignment="1">
      <alignment horizontal="justify" vertical="top" wrapText="1" shrinkToFit="1"/>
    </xf>
    <xf numFmtId="0" fontId="6" fillId="0" borderId="17" xfId="0" applyFont="1" applyFill="1" applyBorder="1" applyAlignment="1">
      <alignment horizontal="justify" vertical="top" wrapText="1" shrinkToFit="1"/>
    </xf>
    <xf numFmtId="0" fontId="6" fillId="0" borderId="9" xfId="0" applyFont="1" applyFill="1" applyBorder="1" applyAlignment="1">
      <alignment horizontal="center" wrapText="1" shrinkToFit="1"/>
    </xf>
    <xf numFmtId="0" fontId="6" fillId="0" borderId="0" xfId="0" applyFont="1" applyFill="1" applyBorder="1" applyAlignment="1">
      <alignment horizontal="justify" vertical="top" wrapText="1" shrinkToFit="1"/>
    </xf>
    <xf numFmtId="49" fontId="7" fillId="0" borderId="4" xfId="0" applyNumberFormat="1" applyFont="1" applyBorder="1" applyAlignment="1">
      <alignment wrapText="1" shrinkToFit="1"/>
    </xf>
    <xf numFmtId="49" fontId="8" fillId="0" borderId="9" xfId="0" applyNumberFormat="1" applyFont="1" applyFill="1" applyBorder="1" applyAlignment="1">
      <alignment horizontal="center" shrinkToFit="1"/>
    </xf>
    <xf numFmtId="0" fontId="7" fillId="0" borderId="4" xfId="0" applyFont="1" applyBorder="1"/>
    <xf numFmtId="0" fontId="7" fillId="0" borderId="9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distributed" wrapText="1"/>
    </xf>
    <xf numFmtId="0" fontId="10" fillId="0" borderId="4" xfId="0" applyFont="1" applyBorder="1" applyAlignment="1">
      <alignment horizontal="left" vertical="distributed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left" vertical="distributed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distributed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N12" sqref="N12"/>
    </sheetView>
  </sheetViews>
  <sheetFormatPr defaultRowHeight="15" x14ac:dyDescent="0.25"/>
  <cols>
    <col min="1" max="1" width="44" customWidth="1"/>
    <col min="2" max="3" width="4.85546875" customWidth="1"/>
    <col min="4" max="4" width="6.28515625" customWidth="1"/>
    <col min="6" max="6" width="6.140625" customWidth="1"/>
    <col min="7" max="7" width="8.28515625" customWidth="1"/>
    <col min="8" max="8" width="8.7109375" customWidth="1"/>
  </cols>
  <sheetData>
    <row r="1" spans="1:9" x14ac:dyDescent="0.25">
      <c r="A1" s="1"/>
      <c r="B1" s="1"/>
      <c r="C1" s="1"/>
      <c r="D1" s="1"/>
      <c r="E1" s="1"/>
      <c r="F1" s="1"/>
      <c r="G1" s="1"/>
    </row>
    <row r="2" spans="1:9" x14ac:dyDescent="0.25">
      <c r="A2" s="1"/>
      <c r="B2" s="1"/>
      <c r="C2" s="1"/>
      <c r="D2" s="1"/>
      <c r="E2" s="2" t="s">
        <v>0</v>
      </c>
      <c r="F2" s="1"/>
      <c r="G2" s="1"/>
    </row>
    <row r="3" spans="1:9" x14ac:dyDescent="0.25">
      <c r="A3" s="1"/>
      <c r="B3" s="1"/>
      <c r="C3" s="1"/>
      <c r="D3" s="3" t="s">
        <v>1</v>
      </c>
      <c r="E3" s="3"/>
      <c r="F3" s="3"/>
      <c r="G3" s="3"/>
    </row>
    <row r="4" spans="1:9" ht="31.5" customHeight="1" x14ac:dyDescent="0.25">
      <c r="A4" s="1"/>
      <c r="B4" s="1"/>
      <c r="C4" s="1"/>
      <c r="D4" s="4" t="s">
        <v>2</v>
      </c>
      <c r="E4" s="4"/>
      <c r="F4" s="4"/>
      <c r="G4" s="4"/>
    </row>
    <row r="5" spans="1:9" x14ac:dyDescent="0.25">
      <c r="A5" s="1" t="s">
        <v>3</v>
      </c>
      <c r="B5" s="1"/>
      <c r="C5" s="1"/>
      <c r="D5" s="1"/>
      <c r="E5" s="1"/>
      <c r="F5" s="1"/>
      <c r="G5" s="1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x14ac:dyDescent="0.2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x14ac:dyDescent="0.25">
      <c r="A8" s="6" t="s">
        <v>6</v>
      </c>
      <c r="B8" s="6"/>
      <c r="C8" s="6"/>
      <c r="D8" s="6"/>
      <c r="E8" s="6"/>
      <c r="F8" s="6"/>
      <c r="G8" s="6"/>
      <c r="H8" s="6"/>
      <c r="I8" s="6"/>
    </row>
    <row r="9" spans="1:9" x14ac:dyDescent="0.25">
      <c r="A9" s="1"/>
      <c r="B9" s="1"/>
      <c r="C9" s="1"/>
      <c r="D9" s="1"/>
      <c r="E9" s="1"/>
      <c r="F9" s="1"/>
      <c r="G9" s="7"/>
      <c r="H9" t="s">
        <v>7</v>
      </c>
    </row>
    <row r="10" spans="1:9" x14ac:dyDescent="0.25">
      <c r="A10" s="8"/>
      <c r="B10" s="9"/>
      <c r="C10" s="10"/>
      <c r="D10" s="11"/>
      <c r="E10" s="10"/>
      <c r="F10" s="11"/>
      <c r="G10" s="12"/>
      <c r="H10" s="13" t="s">
        <v>8</v>
      </c>
      <c r="I10" s="14"/>
    </row>
    <row r="11" spans="1:9" x14ac:dyDescent="0.25">
      <c r="A11" s="15" t="s">
        <v>9</v>
      </c>
      <c r="B11" s="16" t="s">
        <v>10</v>
      </c>
      <c r="C11" s="17" t="s">
        <v>11</v>
      </c>
      <c r="D11" s="18" t="s">
        <v>12</v>
      </c>
      <c r="E11" s="17" t="s">
        <v>13</v>
      </c>
      <c r="F11" s="19" t="s">
        <v>14</v>
      </c>
      <c r="G11" s="20">
        <v>2015</v>
      </c>
      <c r="H11" s="21">
        <v>2016</v>
      </c>
      <c r="I11" s="21">
        <v>2017</v>
      </c>
    </row>
    <row r="12" spans="1:9" x14ac:dyDescent="0.25">
      <c r="A12" s="15" t="s">
        <v>15</v>
      </c>
      <c r="B12" s="16"/>
      <c r="C12" s="17"/>
      <c r="D12" s="18"/>
      <c r="E12" s="17" t="s">
        <v>16</v>
      </c>
      <c r="F12" s="18" t="s">
        <v>17</v>
      </c>
      <c r="G12" s="20" t="s">
        <v>18</v>
      </c>
      <c r="H12" s="22" t="s">
        <v>19</v>
      </c>
      <c r="I12" s="22" t="s">
        <v>18</v>
      </c>
    </row>
    <row r="13" spans="1:9" x14ac:dyDescent="0.25">
      <c r="A13" s="23">
        <v>1</v>
      </c>
      <c r="B13" s="24">
        <v>2</v>
      </c>
      <c r="C13" s="10">
        <v>3</v>
      </c>
      <c r="D13" s="25">
        <v>4</v>
      </c>
      <c r="E13" s="10">
        <v>5</v>
      </c>
      <c r="F13" s="25">
        <v>6</v>
      </c>
      <c r="G13" s="12">
        <v>7</v>
      </c>
      <c r="H13" s="26">
        <v>8</v>
      </c>
      <c r="I13" s="26">
        <v>9</v>
      </c>
    </row>
    <row r="14" spans="1:9" ht="15.75" thickBot="1" x14ac:dyDescent="0.3">
      <c r="A14" s="27" t="s">
        <v>20</v>
      </c>
      <c r="B14" s="28">
        <v>510</v>
      </c>
      <c r="C14" s="29"/>
      <c r="D14" s="29"/>
      <c r="E14" s="29"/>
      <c r="F14" s="29"/>
      <c r="G14" s="30">
        <f>G15+G41+G49+G65</f>
        <v>18881.3</v>
      </c>
      <c r="H14" s="30">
        <f>H15+H41+H49+H65</f>
        <v>19768.699999999997</v>
      </c>
      <c r="I14" s="30">
        <f>I15+I41+I49+I65</f>
        <v>20638.5</v>
      </c>
    </row>
    <row r="15" spans="1:9" ht="15.75" thickBot="1" x14ac:dyDescent="0.3">
      <c r="A15" s="31" t="s">
        <v>21</v>
      </c>
      <c r="B15" s="28">
        <v>510</v>
      </c>
      <c r="C15" s="32" t="s">
        <v>22</v>
      </c>
      <c r="D15" s="32"/>
      <c r="E15" s="32"/>
      <c r="F15" s="32"/>
      <c r="G15" s="30">
        <f>G16+G20+G25+G29</f>
        <v>14076.3</v>
      </c>
      <c r="H15" s="30">
        <f>H16+H20+H25+H29</f>
        <v>14131.799999999997</v>
      </c>
      <c r="I15" s="30">
        <f>I16+I20+I25+I29</f>
        <v>14423.399999999998</v>
      </c>
    </row>
    <row r="16" spans="1:9" ht="39" thickBot="1" x14ac:dyDescent="0.3">
      <c r="A16" s="33" t="s">
        <v>23</v>
      </c>
      <c r="B16" s="34">
        <v>510</v>
      </c>
      <c r="C16" s="32" t="s">
        <v>22</v>
      </c>
      <c r="D16" s="32" t="s">
        <v>24</v>
      </c>
      <c r="E16" s="32"/>
      <c r="F16" s="32"/>
      <c r="G16" s="30">
        <f t="shared" ref="G16:I18" si="0">G17</f>
        <v>2848.4</v>
      </c>
      <c r="H16" s="30">
        <f t="shared" si="0"/>
        <v>2848.4</v>
      </c>
      <c r="I16" s="30">
        <f t="shared" si="0"/>
        <v>2848.4</v>
      </c>
    </row>
    <row r="17" spans="1:9" ht="51.75" thickBot="1" x14ac:dyDescent="0.3">
      <c r="A17" s="35" t="s">
        <v>25</v>
      </c>
      <c r="B17" s="36">
        <v>510</v>
      </c>
      <c r="C17" s="37" t="s">
        <v>26</v>
      </c>
      <c r="D17" s="37" t="s">
        <v>27</v>
      </c>
      <c r="E17" s="37" t="s">
        <v>28</v>
      </c>
      <c r="F17" s="37"/>
      <c r="G17" s="38">
        <f t="shared" si="0"/>
        <v>2848.4</v>
      </c>
      <c r="H17" s="38">
        <f t="shared" si="0"/>
        <v>2848.4</v>
      </c>
      <c r="I17" s="38">
        <f t="shared" si="0"/>
        <v>2848.4</v>
      </c>
    </row>
    <row r="18" spans="1:9" ht="15.75" thickBot="1" x14ac:dyDescent="0.3">
      <c r="A18" s="39" t="s">
        <v>29</v>
      </c>
      <c r="B18" s="36">
        <v>510</v>
      </c>
      <c r="C18" s="37" t="s">
        <v>26</v>
      </c>
      <c r="D18" s="37" t="s">
        <v>27</v>
      </c>
      <c r="E18" s="37" t="s">
        <v>30</v>
      </c>
      <c r="F18" s="37"/>
      <c r="G18" s="38">
        <f t="shared" si="0"/>
        <v>2848.4</v>
      </c>
      <c r="H18" s="38">
        <f t="shared" si="0"/>
        <v>2848.4</v>
      </c>
      <c r="I18" s="38">
        <f t="shared" si="0"/>
        <v>2848.4</v>
      </c>
    </row>
    <row r="19" spans="1:9" ht="77.25" thickBot="1" x14ac:dyDescent="0.3">
      <c r="A19" s="39" t="s">
        <v>31</v>
      </c>
      <c r="B19" s="36">
        <v>510</v>
      </c>
      <c r="C19" s="37" t="s">
        <v>26</v>
      </c>
      <c r="D19" s="37" t="s">
        <v>27</v>
      </c>
      <c r="E19" s="37" t="s">
        <v>30</v>
      </c>
      <c r="F19" s="37" t="s">
        <v>32</v>
      </c>
      <c r="G19" s="38">
        <v>2848.4</v>
      </c>
      <c r="H19" s="38">
        <v>2848.4</v>
      </c>
      <c r="I19" s="38">
        <v>2848.4</v>
      </c>
    </row>
    <row r="20" spans="1:9" ht="51.75" thickBot="1" x14ac:dyDescent="0.3">
      <c r="A20" s="40" t="s">
        <v>33</v>
      </c>
      <c r="B20" s="41" t="s">
        <v>34</v>
      </c>
      <c r="C20" s="42" t="s">
        <v>26</v>
      </c>
      <c r="D20" s="42" t="s">
        <v>35</v>
      </c>
      <c r="E20" s="42"/>
      <c r="F20" s="42"/>
      <c r="G20" s="30">
        <f t="shared" ref="G20:I21" si="1">G21</f>
        <v>10060.299999999999</v>
      </c>
      <c r="H20" s="30">
        <f t="shared" si="1"/>
        <v>10062.599999999999</v>
      </c>
      <c r="I20" s="30">
        <f t="shared" si="1"/>
        <v>10260.299999999999</v>
      </c>
    </row>
    <row r="21" spans="1:9" ht="51.75" thickBot="1" x14ac:dyDescent="0.3">
      <c r="A21" s="39" t="s">
        <v>25</v>
      </c>
      <c r="B21" s="36">
        <v>510</v>
      </c>
      <c r="C21" s="43" t="s">
        <v>26</v>
      </c>
      <c r="D21" s="43" t="s">
        <v>35</v>
      </c>
      <c r="E21" s="43" t="s">
        <v>28</v>
      </c>
      <c r="F21" s="43"/>
      <c r="G21" s="38">
        <f t="shared" si="1"/>
        <v>10060.299999999999</v>
      </c>
      <c r="H21" s="38">
        <f t="shared" si="1"/>
        <v>10062.599999999999</v>
      </c>
      <c r="I21" s="38">
        <f t="shared" si="1"/>
        <v>10260.299999999999</v>
      </c>
    </row>
    <row r="22" spans="1:9" ht="15.75" thickBot="1" x14ac:dyDescent="0.3">
      <c r="A22" s="39" t="s">
        <v>36</v>
      </c>
      <c r="B22" s="36">
        <v>510</v>
      </c>
      <c r="C22" s="44" t="s">
        <v>26</v>
      </c>
      <c r="D22" s="44" t="s">
        <v>35</v>
      </c>
      <c r="E22" s="44" t="s">
        <v>30</v>
      </c>
      <c r="F22" s="44"/>
      <c r="G22" s="45">
        <f>G23+G24</f>
        <v>10060.299999999999</v>
      </c>
      <c r="H22" s="45">
        <f>H23+H24</f>
        <v>10062.599999999999</v>
      </c>
      <c r="I22" s="45">
        <f>I23+I24</f>
        <v>10260.299999999999</v>
      </c>
    </row>
    <row r="23" spans="1:9" ht="77.25" thickBot="1" x14ac:dyDescent="0.3">
      <c r="A23" s="39" t="s">
        <v>31</v>
      </c>
      <c r="B23" s="36">
        <v>510</v>
      </c>
      <c r="C23" s="37" t="s">
        <v>26</v>
      </c>
      <c r="D23" s="37" t="s">
        <v>35</v>
      </c>
      <c r="E23" s="37" t="s">
        <v>30</v>
      </c>
      <c r="F23" s="37" t="s">
        <v>32</v>
      </c>
      <c r="G23" s="38">
        <v>8860.2999999999993</v>
      </c>
      <c r="H23" s="38">
        <v>8860.2999999999993</v>
      </c>
      <c r="I23" s="38">
        <v>8860.2999999999993</v>
      </c>
    </row>
    <row r="24" spans="1:9" ht="26.25" thickBot="1" x14ac:dyDescent="0.3">
      <c r="A24" s="39" t="s">
        <v>37</v>
      </c>
      <c r="B24" s="36">
        <v>510</v>
      </c>
      <c r="C24" s="37" t="s">
        <v>26</v>
      </c>
      <c r="D24" s="37" t="s">
        <v>35</v>
      </c>
      <c r="E24" s="37" t="s">
        <v>30</v>
      </c>
      <c r="F24" s="37" t="s">
        <v>38</v>
      </c>
      <c r="G24" s="38">
        <v>1200</v>
      </c>
      <c r="H24" s="38">
        <v>1202.3</v>
      </c>
      <c r="I24" s="38">
        <v>1400</v>
      </c>
    </row>
    <row r="25" spans="1:9" ht="51.75" thickBot="1" x14ac:dyDescent="0.3">
      <c r="A25" s="33" t="s">
        <v>39</v>
      </c>
      <c r="B25" s="34">
        <v>510</v>
      </c>
      <c r="C25" s="42" t="s">
        <v>26</v>
      </c>
      <c r="D25" s="42" t="s">
        <v>40</v>
      </c>
      <c r="E25" s="42"/>
      <c r="F25" s="42"/>
      <c r="G25" s="30">
        <f t="shared" ref="G25:I27" si="2">G26</f>
        <v>445.4</v>
      </c>
      <c r="H25" s="30">
        <f t="shared" si="2"/>
        <v>445.4</v>
      </c>
      <c r="I25" s="30">
        <f t="shared" si="2"/>
        <v>445.4</v>
      </c>
    </row>
    <row r="26" spans="1:9" ht="15.75" thickBot="1" x14ac:dyDescent="0.3">
      <c r="A26" s="39" t="s">
        <v>41</v>
      </c>
      <c r="B26" s="36">
        <v>510</v>
      </c>
      <c r="C26" s="37" t="s">
        <v>26</v>
      </c>
      <c r="D26" s="37" t="s">
        <v>40</v>
      </c>
      <c r="E26" s="37" t="s">
        <v>42</v>
      </c>
      <c r="F26" s="37"/>
      <c r="G26" s="45">
        <f t="shared" si="2"/>
        <v>445.4</v>
      </c>
      <c r="H26" s="45">
        <f t="shared" si="2"/>
        <v>445.4</v>
      </c>
      <c r="I26" s="45">
        <f t="shared" si="2"/>
        <v>445.4</v>
      </c>
    </row>
    <row r="27" spans="1:9" ht="102.75" thickBot="1" x14ac:dyDescent="0.3">
      <c r="A27" s="39" t="s">
        <v>43</v>
      </c>
      <c r="B27" s="36">
        <v>510</v>
      </c>
      <c r="C27" s="37" t="s">
        <v>26</v>
      </c>
      <c r="D27" s="37" t="s">
        <v>40</v>
      </c>
      <c r="E27" s="37" t="s">
        <v>44</v>
      </c>
      <c r="F27" s="37"/>
      <c r="G27" s="45">
        <f t="shared" si="2"/>
        <v>445.4</v>
      </c>
      <c r="H27" s="45">
        <f t="shared" si="2"/>
        <v>445.4</v>
      </c>
      <c r="I27" s="45">
        <f t="shared" si="2"/>
        <v>445.4</v>
      </c>
    </row>
    <row r="28" spans="1:9" ht="15.75" thickBot="1" x14ac:dyDescent="0.3">
      <c r="A28" s="39" t="s">
        <v>41</v>
      </c>
      <c r="B28" s="36">
        <v>510</v>
      </c>
      <c r="C28" s="37" t="s">
        <v>26</v>
      </c>
      <c r="D28" s="37" t="s">
        <v>40</v>
      </c>
      <c r="E28" s="37" t="s">
        <v>44</v>
      </c>
      <c r="F28" s="37" t="s">
        <v>45</v>
      </c>
      <c r="G28" s="38">
        <v>445.4</v>
      </c>
      <c r="H28" s="38">
        <v>445.4</v>
      </c>
      <c r="I28" s="38">
        <v>445.4</v>
      </c>
    </row>
    <row r="29" spans="1:9" ht="15.75" thickBot="1" x14ac:dyDescent="0.3">
      <c r="A29" s="33" t="s">
        <v>46</v>
      </c>
      <c r="B29" s="34">
        <v>510</v>
      </c>
      <c r="C29" s="42" t="s">
        <v>26</v>
      </c>
      <c r="D29" s="42" t="s">
        <v>47</v>
      </c>
      <c r="E29" s="42"/>
      <c r="F29" s="42"/>
      <c r="G29" s="30">
        <f>G30+G33+G38</f>
        <v>722.2</v>
      </c>
      <c r="H29" s="30">
        <f>H30+H33+H38</f>
        <v>775.40000000000009</v>
      </c>
      <c r="I29" s="30">
        <f>I30+I33+I38</f>
        <v>869.3</v>
      </c>
    </row>
    <row r="30" spans="1:9" ht="51.75" thickBot="1" x14ac:dyDescent="0.3">
      <c r="A30" s="35" t="s">
        <v>25</v>
      </c>
      <c r="B30" s="36">
        <v>510</v>
      </c>
      <c r="C30" s="37" t="s">
        <v>26</v>
      </c>
      <c r="D30" s="37" t="s">
        <v>47</v>
      </c>
      <c r="E30" s="37" t="s">
        <v>28</v>
      </c>
      <c r="F30" s="37"/>
      <c r="G30" s="45">
        <f t="shared" ref="G30:I31" si="3">G31</f>
        <v>54.4</v>
      </c>
      <c r="H30" s="45">
        <f t="shared" si="3"/>
        <v>55.6</v>
      </c>
      <c r="I30" s="45">
        <f t="shared" si="3"/>
        <v>56.8</v>
      </c>
    </row>
    <row r="31" spans="1:9" ht="51" x14ac:dyDescent="0.25">
      <c r="A31" s="46" t="s">
        <v>48</v>
      </c>
      <c r="B31" s="36">
        <v>510</v>
      </c>
      <c r="C31" s="44" t="s">
        <v>26</v>
      </c>
      <c r="D31" s="44" t="s">
        <v>47</v>
      </c>
      <c r="E31" s="44" t="s">
        <v>49</v>
      </c>
      <c r="F31" s="44"/>
      <c r="G31" s="45">
        <f t="shared" si="3"/>
        <v>54.4</v>
      </c>
      <c r="H31" s="45">
        <f t="shared" si="3"/>
        <v>55.6</v>
      </c>
      <c r="I31" s="45">
        <f t="shared" si="3"/>
        <v>56.8</v>
      </c>
    </row>
    <row r="32" spans="1:9" ht="26.25" thickBot="1" x14ac:dyDescent="0.3">
      <c r="A32" s="35" t="s">
        <v>37</v>
      </c>
      <c r="B32" s="36">
        <v>510</v>
      </c>
      <c r="C32" s="37" t="s">
        <v>26</v>
      </c>
      <c r="D32" s="37" t="s">
        <v>47</v>
      </c>
      <c r="E32" s="37" t="s">
        <v>49</v>
      </c>
      <c r="F32" s="37" t="s">
        <v>38</v>
      </c>
      <c r="G32" s="45">
        <v>54.4</v>
      </c>
      <c r="H32" s="45">
        <v>55.6</v>
      </c>
      <c r="I32" s="45">
        <v>56.8</v>
      </c>
    </row>
    <row r="33" spans="1:9" ht="39" thickBot="1" x14ac:dyDescent="0.3">
      <c r="A33" s="35" t="s">
        <v>50</v>
      </c>
      <c r="B33" s="36">
        <v>510</v>
      </c>
      <c r="C33" s="37" t="s">
        <v>26</v>
      </c>
      <c r="D33" s="37" t="s">
        <v>47</v>
      </c>
      <c r="E33" s="37" t="s">
        <v>51</v>
      </c>
      <c r="F33" s="37"/>
      <c r="G33" s="45">
        <f>G34+G36</f>
        <v>515</v>
      </c>
      <c r="H33" s="45">
        <f>H34+H36</f>
        <v>565</v>
      </c>
      <c r="I33" s="45">
        <f>I34+I36</f>
        <v>665</v>
      </c>
    </row>
    <row r="34" spans="1:9" ht="39" thickBot="1" x14ac:dyDescent="0.3">
      <c r="A34" s="35" t="s">
        <v>52</v>
      </c>
      <c r="B34" s="36">
        <v>510</v>
      </c>
      <c r="C34" s="37" t="s">
        <v>26</v>
      </c>
      <c r="D34" s="37" t="s">
        <v>47</v>
      </c>
      <c r="E34" s="37" t="s">
        <v>53</v>
      </c>
      <c r="F34" s="37"/>
      <c r="G34" s="45">
        <f>G35</f>
        <v>150</v>
      </c>
      <c r="H34" s="45">
        <f>H35</f>
        <v>200</v>
      </c>
      <c r="I34" s="45">
        <f>I35</f>
        <v>300</v>
      </c>
    </row>
    <row r="35" spans="1:9" ht="26.25" thickBot="1" x14ac:dyDescent="0.3">
      <c r="A35" s="35" t="s">
        <v>37</v>
      </c>
      <c r="B35" s="36">
        <v>510</v>
      </c>
      <c r="C35" s="37" t="s">
        <v>26</v>
      </c>
      <c r="D35" s="37" t="s">
        <v>47</v>
      </c>
      <c r="E35" s="37" t="s">
        <v>53</v>
      </c>
      <c r="F35" s="37" t="s">
        <v>38</v>
      </c>
      <c r="G35" s="47">
        <v>150</v>
      </c>
      <c r="H35" s="47">
        <v>200</v>
      </c>
      <c r="I35" s="47">
        <v>300</v>
      </c>
    </row>
    <row r="36" spans="1:9" ht="39" thickBot="1" x14ac:dyDescent="0.3">
      <c r="A36" s="35" t="s">
        <v>54</v>
      </c>
      <c r="B36" s="36">
        <v>510</v>
      </c>
      <c r="C36" s="37" t="s">
        <v>26</v>
      </c>
      <c r="D36" s="37" t="s">
        <v>47</v>
      </c>
      <c r="E36" s="37" t="s">
        <v>55</v>
      </c>
      <c r="F36" s="37"/>
      <c r="G36" s="45">
        <f>G37</f>
        <v>365</v>
      </c>
      <c r="H36" s="45">
        <f>H37</f>
        <v>365</v>
      </c>
      <c r="I36" s="45">
        <f>I37</f>
        <v>365</v>
      </c>
    </row>
    <row r="37" spans="1:9" ht="15.75" thickBot="1" x14ac:dyDescent="0.3">
      <c r="A37" s="39" t="s">
        <v>56</v>
      </c>
      <c r="B37" s="36">
        <v>510</v>
      </c>
      <c r="C37" s="44" t="s">
        <v>26</v>
      </c>
      <c r="D37" s="44" t="s">
        <v>47</v>
      </c>
      <c r="E37" s="44" t="s">
        <v>55</v>
      </c>
      <c r="F37" s="44" t="s">
        <v>57</v>
      </c>
      <c r="G37" s="45">
        <v>365</v>
      </c>
      <c r="H37" s="45">
        <v>365</v>
      </c>
      <c r="I37" s="45">
        <v>365</v>
      </c>
    </row>
    <row r="38" spans="1:9" ht="39" thickBot="1" x14ac:dyDescent="0.3">
      <c r="A38" s="39" t="s">
        <v>58</v>
      </c>
      <c r="B38" s="36">
        <v>510</v>
      </c>
      <c r="C38" s="44" t="s">
        <v>26</v>
      </c>
      <c r="D38" s="44" t="s">
        <v>47</v>
      </c>
      <c r="E38" s="44" t="s">
        <v>59</v>
      </c>
      <c r="F38" s="44"/>
      <c r="G38" s="45">
        <f>G39+G40</f>
        <v>152.80000000000001</v>
      </c>
      <c r="H38" s="45">
        <f>H39+H40</f>
        <v>154.80000000000001</v>
      </c>
      <c r="I38" s="45">
        <f>I39+I40</f>
        <v>147.5</v>
      </c>
    </row>
    <row r="39" spans="1:9" ht="26.25" thickBot="1" x14ac:dyDescent="0.3">
      <c r="A39" s="39" t="s">
        <v>60</v>
      </c>
      <c r="B39" s="36">
        <v>510</v>
      </c>
      <c r="C39" s="44" t="s">
        <v>26</v>
      </c>
      <c r="D39" s="44" t="s">
        <v>47</v>
      </c>
      <c r="E39" s="44" t="s">
        <v>59</v>
      </c>
      <c r="F39" s="48" t="s">
        <v>32</v>
      </c>
      <c r="G39" s="38">
        <v>85.2</v>
      </c>
      <c r="H39" s="38">
        <v>85.2</v>
      </c>
      <c r="I39" s="38">
        <v>85.2</v>
      </c>
    </row>
    <row r="40" spans="1:9" ht="26.25" thickBot="1" x14ac:dyDescent="0.3">
      <c r="A40" s="39" t="s">
        <v>37</v>
      </c>
      <c r="B40" s="36">
        <v>510</v>
      </c>
      <c r="C40" s="44" t="s">
        <v>26</v>
      </c>
      <c r="D40" s="44" t="s">
        <v>47</v>
      </c>
      <c r="E40" s="44" t="s">
        <v>59</v>
      </c>
      <c r="F40" s="48" t="s">
        <v>38</v>
      </c>
      <c r="G40" s="38">
        <v>67.599999999999994</v>
      </c>
      <c r="H40" s="38">
        <v>69.599999999999994</v>
      </c>
      <c r="I40" s="38">
        <v>62.3</v>
      </c>
    </row>
    <row r="41" spans="1:9" ht="26.25" thickBot="1" x14ac:dyDescent="0.3">
      <c r="A41" s="33" t="s">
        <v>61</v>
      </c>
      <c r="B41" s="34">
        <v>510</v>
      </c>
      <c r="C41" s="49" t="s">
        <v>62</v>
      </c>
      <c r="D41" s="49"/>
      <c r="E41" s="49"/>
      <c r="F41" s="50"/>
      <c r="G41" s="38">
        <f>G42+G46</f>
        <v>170</v>
      </c>
      <c r="H41" s="38">
        <f>H42+H46</f>
        <v>450</v>
      </c>
      <c r="I41" s="38">
        <f>I42+I46</f>
        <v>570</v>
      </c>
    </row>
    <row r="42" spans="1:9" ht="51.75" thickBot="1" x14ac:dyDescent="0.3">
      <c r="A42" s="33" t="s">
        <v>63</v>
      </c>
      <c r="B42" s="34">
        <v>510</v>
      </c>
      <c r="C42" s="42" t="s">
        <v>62</v>
      </c>
      <c r="D42" s="42" t="s">
        <v>64</v>
      </c>
      <c r="E42" s="42"/>
      <c r="F42" s="42"/>
      <c r="G42" s="38">
        <f>G44</f>
        <v>100</v>
      </c>
      <c r="H42" s="38">
        <f>H44</f>
        <v>300</v>
      </c>
      <c r="I42" s="38">
        <f>I44</f>
        <v>500</v>
      </c>
    </row>
    <row r="43" spans="1:9" ht="39" thickBot="1" x14ac:dyDescent="0.3">
      <c r="A43" s="39" t="s">
        <v>65</v>
      </c>
      <c r="B43" s="36">
        <v>510</v>
      </c>
      <c r="C43" s="51" t="s">
        <v>62</v>
      </c>
      <c r="D43" s="51" t="s">
        <v>64</v>
      </c>
      <c r="E43" s="51" t="s">
        <v>66</v>
      </c>
      <c r="F43" s="51"/>
      <c r="G43" s="47">
        <f t="shared" ref="G43:I44" si="4">G44</f>
        <v>100</v>
      </c>
      <c r="H43" s="47">
        <f t="shared" si="4"/>
        <v>300</v>
      </c>
      <c r="I43" s="47">
        <f t="shared" si="4"/>
        <v>500</v>
      </c>
    </row>
    <row r="44" spans="1:9" ht="39" thickBot="1" x14ac:dyDescent="0.3">
      <c r="A44" s="39" t="s">
        <v>67</v>
      </c>
      <c r="B44" s="36">
        <v>510</v>
      </c>
      <c r="C44" s="44" t="s">
        <v>62</v>
      </c>
      <c r="D44" s="44" t="s">
        <v>64</v>
      </c>
      <c r="E44" s="44" t="s">
        <v>68</v>
      </c>
      <c r="F44" s="44"/>
      <c r="G44" s="38">
        <f t="shared" si="4"/>
        <v>100</v>
      </c>
      <c r="H44" s="38">
        <f t="shared" si="4"/>
        <v>300</v>
      </c>
      <c r="I44" s="38">
        <f t="shared" si="4"/>
        <v>500</v>
      </c>
    </row>
    <row r="45" spans="1:9" ht="26.25" thickBot="1" x14ac:dyDescent="0.3">
      <c r="A45" s="52" t="s">
        <v>37</v>
      </c>
      <c r="B45" s="53" t="s">
        <v>34</v>
      </c>
      <c r="C45" s="37" t="s">
        <v>62</v>
      </c>
      <c r="D45" s="37" t="s">
        <v>64</v>
      </c>
      <c r="E45" s="37" t="s">
        <v>68</v>
      </c>
      <c r="F45" s="48" t="s">
        <v>38</v>
      </c>
      <c r="G45" s="45">
        <v>100</v>
      </c>
      <c r="H45" s="45">
        <v>300</v>
      </c>
      <c r="I45" s="45">
        <v>500</v>
      </c>
    </row>
    <row r="46" spans="1:9" ht="15.75" thickBot="1" x14ac:dyDescent="0.3">
      <c r="A46" s="40" t="s">
        <v>69</v>
      </c>
      <c r="B46" s="41" t="s">
        <v>34</v>
      </c>
      <c r="C46" s="42" t="s">
        <v>62</v>
      </c>
      <c r="D46" s="42" t="s">
        <v>70</v>
      </c>
      <c r="E46" s="42"/>
      <c r="F46" s="42"/>
      <c r="G46" s="38">
        <f t="shared" ref="G46:I47" si="5">G47</f>
        <v>70</v>
      </c>
      <c r="H46" s="38">
        <f t="shared" si="5"/>
        <v>150</v>
      </c>
      <c r="I46" s="38">
        <f t="shared" si="5"/>
        <v>70</v>
      </c>
    </row>
    <row r="47" spans="1:9" ht="38.25" x14ac:dyDescent="0.25">
      <c r="A47" s="54" t="s">
        <v>71</v>
      </c>
      <c r="B47" s="36">
        <v>510</v>
      </c>
      <c r="C47" s="37" t="s">
        <v>62</v>
      </c>
      <c r="D47" s="37" t="s">
        <v>70</v>
      </c>
      <c r="E47" s="37" t="s">
        <v>72</v>
      </c>
      <c r="F47" s="37"/>
      <c r="G47" s="38">
        <f t="shared" si="5"/>
        <v>70</v>
      </c>
      <c r="H47" s="38">
        <f t="shared" si="5"/>
        <v>150</v>
      </c>
      <c r="I47" s="38">
        <f t="shared" si="5"/>
        <v>70</v>
      </c>
    </row>
    <row r="48" spans="1:9" ht="26.25" thickBot="1" x14ac:dyDescent="0.3">
      <c r="A48" s="39" t="s">
        <v>37</v>
      </c>
      <c r="B48" s="36">
        <v>510</v>
      </c>
      <c r="C48" s="37" t="s">
        <v>62</v>
      </c>
      <c r="D48" s="37" t="s">
        <v>70</v>
      </c>
      <c r="E48" s="37" t="s">
        <v>72</v>
      </c>
      <c r="F48" s="37" t="s">
        <v>38</v>
      </c>
      <c r="G48" s="38">
        <v>70</v>
      </c>
      <c r="H48" s="38">
        <v>150</v>
      </c>
      <c r="I48" s="38">
        <v>70</v>
      </c>
    </row>
    <row r="49" spans="1:9" x14ac:dyDescent="0.25">
      <c r="A49" s="55" t="s">
        <v>73</v>
      </c>
      <c r="B49" s="34">
        <v>510</v>
      </c>
      <c r="C49" s="42" t="s">
        <v>74</v>
      </c>
      <c r="D49" s="42"/>
      <c r="E49" s="42"/>
      <c r="F49" s="42"/>
      <c r="G49" s="38">
        <f>G50+G53+G57</f>
        <v>1330</v>
      </c>
      <c r="H49" s="38">
        <f>H50+H53+H57</f>
        <v>1878.2</v>
      </c>
      <c r="I49" s="38">
        <f>I50+I53+I57</f>
        <v>2332.6999999999998</v>
      </c>
    </row>
    <row r="50" spans="1:9" ht="15.75" thickBot="1" x14ac:dyDescent="0.3">
      <c r="A50" s="56" t="s">
        <v>75</v>
      </c>
      <c r="B50" s="34">
        <v>510</v>
      </c>
      <c r="C50" s="49" t="s">
        <v>74</v>
      </c>
      <c r="D50" s="49" t="s">
        <v>26</v>
      </c>
      <c r="E50" s="49"/>
      <c r="F50" s="49"/>
      <c r="G50" s="38">
        <f t="shared" ref="G50:I51" si="6">G51</f>
        <v>500</v>
      </c>
      <c r="H50" s="38">
        <f t="shared" si="6"/>
        <v>700</v>
      </c>
      <c r="I50" s="38">
        <f t="shared" si="6"/>
        <v>1156.9000000000001</v>
      </c>
    </row>
    <row r="51" spans="1:9" ht="25.5" x14ac:dyDescent="0.25">
      <c r="A51" s="57" t="s">
        <v>76</v>
      </c>
      <c r="B51" s="36">
        <v>510</v>
      </c>
      <c r="C51" s="37" t="s">
        <v>74</v>
      </c>
      <c r="D51" s="37" t="s">
        <v>26</v>
      </c>
      <c r="E51" s="37" t="s">
        <v>77</v>
      </c>
      <c r="F51" s="37"/>
      <c r="G51" s="38">
        <f t="shared" si="6"/>
        <v>500</v>
      </c>
      <c r="H51" s="38">
        <f t="shared" si="6"/>
        <v>700</v>
      </c>
      <c r="I51" s="38">
        <f t="shared" si="6"/>
        <v>1156.9000000000001</v>
      </c>
    </row>
    <row r="52" spans="1:9" ht="25.5" x14ac:dyDescent="0.25">
      <c r="A52" s="58" t="s">
        <v>37</v>
      </c>
      <c r="B52" s="36">
        <v>510</v>
      </c>
      <c r="C52" s="37" t="s">
        <v>74</v>
      </c>
      <c r="D52" s="37" t="s">
        <v>26</v>
      </c>
      <c r="E52" s="37" t="s">
        <v>77</v>
      </c>
      <c r="F52" s="44" t="s">
        <v>38</v>
      </c>
      <c r="G52" s="59">
        <v>500</v>
      </c>
      <c r="H52" s="59">
        <v>700</v>
      </c>
      <c r="I52" s="59">
        <v>1156.9000000000001</v>
      </c>
    </row>
    <row r="53" spans="1:9" ht="15.75" thickBot="1" x14ac:dyDescent="0.3">
      <c r="A53" s="33" t="s">
        <v>78</v>
      </c>
      <c r="B53" s="34">
        <v>510</v>
      </c>
      <c r="C53" s="42" t="s">
        <v>74</v>
      </c>
      <c r="D53" s="42" t="s">
        <v>27</v>
      </c>
      <c r="E53" s="42"/>
      <c r="F53" s="49"/>
      <c r="G53" s="60">
        <f t="shared" ref="G53:I55" si="7">G54</f>
        <v>130</v>
      </c>
      <c r="H53" s="60">
        <f t="shared" si="7"/>
        <v>230</v>
      </c>
      <c r="I53" s="60">
        <f t="shared" si="7"/>
        <v>130</v>
      </c>
    </row>
    <row r="54" spans="1:9" ht="15.75" thickBot="1" x14ac:dyDescent="0.3">
      <c r="A54" s="33" t="s">
        <v>79</v>
      </c>
      <c r="B54" s="34">
        <v>510</v>
      </c>
      <c r="C54" s="42" t="s">
        <v>74</v>
      </c>
      <c r="D54" s="42" t="s">
        <v>27</v>
      </c>
      <c r="E54" s="42" t="s">
        <v>80</v>
      </c>
      <c r="F54" s="49"/>
      <c r="G54" s="60">
        <f t="shared" si="7"/>
        <v>130</v>
      </c>
      <c r="H54" s="60">
        <f t="shared" si="7"/>
        <v>230</v>
      </c>
      <c r="I54" s="60">
        <f t="shared" si="7"/>
        <v>130</v>
      </c>
    </row>
    <row r="55" spans="1:9" ht="26.25" thickBot="1" x14ac:dyDescent="0.3">
      <c r="A55" s="35" t="s">
        <v>81</v>
      </c>
      <c r="B55" s="36">
        <v>510</v>
      </c>
      <c r="C55" s="44" t="s">
        <v>74</v>
      </c>
      <c r="D55" s="44" t="s">
        <v>27</v>
      </c>
      <c r="E55" s="44" t="s">
        <v>82</v>
      </c>
      <c r="F55" s="44"/>
      <c r="G55" s="60">
        <f t="shared" si="7"/>
        <v>130</v>
      </c>
      <c r="H55" s="60">
        <f t="shared" si="7"/>
        <v>230</v>
      </c>
      <c r="I55" s="60">
        <f t="shared" si="7"/>
        <v>130</v>
      </c>
    </row>
    <row r="56" spans="1:9" ht="25.5" x14ac:dyDescent="0.25">
      <c r="A56" s="61" t="s">
        <v>37</v>
      </c>
      <c r="B56" s="36">
        <v>510</v>
      </c>
      <c r="C56" s="37" t="s">
        <v>74</v>
      </c>
      <c r="D56" s="37" t="s">
        <v>27</v>
      </c>
      <c r="E56" s="37" t="s">
        <v>82</v>
      </c>
      <c r="F56" s="37" t="s">
        <v>38</v>
      </c>
      <c r="G56" s="60">
        <v>130</v>
      </c>
      <c r="H56" s="60">
        <v>230</v>
      </c>
      <c r="I56" s="60">
        <v>130</v>
      </c>
    </row>
    <row r="57" spans="1:9" x14ac:dyDescent="0.25">
      <c r="A57" s="62" t="s">
        <v>83</v>
      </c>
      <c r="B57" s="63">
        <v>510</v>
      </c>
      <c r="C57" s="50" t="s">
        <v>74</v>
      </c>
      <c r="D57" s="50" t="s">
        <v>62</v>
      </c>
      <c r="E57" s="49"/>
      <c r="F57" s="49"/>
      <c r="G57" s="60">
        <f>G58</f>
        <v>700</v>
      </c>
      <c r="H57" s="60">
        <f>H58</f>
        <v>948.2</v>
      </c>
      <c r="I57" s="60">
        <f>I58</f>
        <v>1045.8</v>
      </c>
    </row>
    <row r="58" spans="1:9" x14ac:dyDescent="0.25">
      <c r="A58" s="64" t="s">
        <v>83</v>
      </c>
      <c r="B58" s="63">
        <v>510</v>
      </c>
      <c r="C58" s="50" t="s">
        <v>74</v>
      </c>
      <c r="D58" s="50" t="s">
        <v>62</v>
      </c>
      <c r="E58" s="49" t="s">
        <v>84</v>
      </c>
      <c r="F58" s="49"/>
      <c r="G58" s="60">
        <f>G59+G61+G63</f>
        <v>700</v>
      </c>
      <c r="H58" s="60">
        <f>H59+H61+H63</f>
        <v>948.2</v>
      </c>
      <c r="I58" s="60">
        <f>I59+I61+I63</f>
        <v>1045.8</v>
      </c>
    </row>
    <row r="59" spans="1:9" x14ac:dyDescent="0.25">
      <c r="A59" s="65" t="s">
        <v>85</v>
      </c>
      <c r="B59" s="53" t="s">
        <v>34</v>
      </c>
      <c r="C59" s="66" t="s">
        <v>74</v>
      </c>
      <c r="D59" s="66" t="s">
        <v>62</v>
      </c>
      <c r="E59" s="37" t="s">
        <v>86</v>
      </c>
      <c r="F59" s="66"/>
      <c r="G59" s="60">
        <f>G60</f>
        <v>600</v>
      </c>
      <c r="H59" s="60">
        <f>H60</f>
        <v>628.20000000000005</v>
      </c>
      <c r="I59" s="60">
        <f>I60</f>
        <v>655.8</v>
      </c>
    </row>
    <row r="60" spans="1:9" ht="26.25" x14ac:dyDescent="0.25">
      <c r="A60" s="65" t="s">
        <v>37</v>
      </c>
      <c r="B60" s="53" t="s">
        <v>34</v>
      </c>
      <c r="C60" s="66" t="s">
        <v>74</v>
      </c>
      <c r="D60" s="66" t="s">
        <v>62</v>
      </c>
      <c r="E60" s="37" t="s">
        <v>86</v>
      </c>
      <c r="F60" s="66" t="s">
        <v>38</v>
      </c>
      <c r="G60" s="60">
        <v>600</v>
      </c>
      <c r="H60" s="60">
        <v>628.20000000000005</v>
      </c>
      <c r="I60" s="60">
        <v>655.8</v>
      </c>
    </row>
    <row r="61" spans="1:9" ht="51.75" x14ac:dyDescent="0.25">
      <c r="A61" s="65" t="s">
        <v>87</v>
      </c>
      <c r="B61" s="53" t="s">
        <v>34</v>
      </c>
      <c r="C61" s="66" t="s">
        <v>74</v>
      </c>
      <c r="D61" s="66" t="s">
        <v>62</v>
      </c>
      <c r="E61" s="37" t="s">
        <v>88</v>
      </c>
      <c r="F61" s="66"/>
      <c r="G61" s="60">
        <f>G62</f>
        <v>50</v>
      </c>
      <c r="H61" s="60">
        <f>H62</f>
        <v>250</v>
      </c>
      <c r="I61" s="60">
        <f>I62</f>
        <v>300</v>
      </c>
    </row>
    <row r="62" spans="1:9" ht="26.25" x14ac:dyDescent="0.25">
      <c r="A62" s="65" t="s">
        <v>37</v>
      </c>
      <c r="B62" s="53" t="s">
        <v>34</v>
      </c>
      <c r="C62" s="66" t="s">
        <v>74</v>
      </c>
      <c r="D62" s="66" t="s">
        <v>62</v>
      </c>
      <c r="E62" s="37" t="s">
        <v>88</v>
      </c>
      <c r="F62" s="66" t="s">
        <v>38</v>
      </c>
      <c r="G62" s="60">
        <v>50</v>
      </c>
      <c r="H62" s="60">
        <v>250</v>
      </c>
      <c r="I62" s="60">
        <v>300</v>
      </c>
    </row>
    <row r="63" spans="1:9" x14ac:dyDescent="0.25">
      <c r="A63" s="67" t="s">
        <v>89</v>
      </c>
      <c r="B63" s="68">
        <v>510</v>
      </c>
      <c r="C63" s="69" t="s">
        <v>74</v>
      </c>
      <c r="D63" s="69" t="s">
        <v>62</v>
      </c>
      <c r="E63" s="69" t="s">
        <v>90</v>
      </c>
      <c r="F63" s="69"/>
      <c r="G63" s="60">
        <f>G64</f>
        <v>50</v>
      </c>
      <c r="H63" s="60">
        <f>H64</f>
        <v>70</v>
      </c>
      <c r="I63" s="60">
        <f>I64</f>
        <v>90</v>
      </c>
    </row>
    <row r="64" spans="1:9" ht="26.25" x14ac:dyDescent="0.25">
      <c r="A64" s="70" t="s">
        <v>37</v>
      </c>
      <c r="B64" s="71">
        <v>510</v>
      </c>
      <c r="C64" s="69" t="s">
        <v>74</v>
      </c>
      <c r="D64" s="69" t="s">
        <v>62</v>
      </c>
      <c r="E64" s="69" t="s">
        <v>90</v>
      </c>
      <c r="F64" s="69" t="s">
        <v>38</v>
      </c>
      <c r="G64" s="60">
        <v>50</v>
      </c>
      <c r="H64" s="60">
        <v>70</v>
      </c>
      <c r="I64" s="60">
        <v>90</v>
      </c>
    </row>
    <row r="65" spans="1:9" x14ac:dyDescent="0.25">
      <c r="A65" s="72" t="s">
        <v>91</v>
      </c>
      <c r="B65" s="73">
        <v>510</v>
      </c>
      <c r="C65" s="74" t="s">
        <v>70</v>
      </c>
      <c r="D65" s="74"/>
      <c r="E65" s="74"/>
      <c r="F65" s="74"/>
      <c r="G65" s="60">
        <f>G66+G72</f>
        <v>3305</v>
      </c>
      <c r="H65" s="60">
        <f>H66+H72</f>
        <v>3308.7</v>
      </c>
      <c r="I65" s="60">
        <f>I66+I72</f>
        <v>3312.3999999999996</v>
      </c>
    </row>
    <row r="66" spans="1:9" x14ac:dyDescent="0.25">
      <c r="A66" s="72" t="s">
        <v>92</v>
      </c>
      <c r="B66" s="73">
        <v>510</v>
      </c>
      <c r="C66" s="74" t="s">
        <v>70</v>
      </c>
      <c r="D66" s="74" t="s">
        <v>26</v>
      </c>
      <c r="E66" s="74"/>
      <c r="F66" s="74"/>
      <c r="G66" s="60">
        <f>G67</f>
        <v>1797.5</v>
      </c>
      <c r="H66" s="60">
        <f>H67</f>
        <v>1797.5</v>
      </c>
      <c r="I66" s="60">
        <f>I67</f>
        <v>1797.5</v>
      </c>
    </row>
    <row r="67" spans="1:9" ht="26.25" x14ac:dyDescent="0.25">
      <c r="A67" s="70" t="s">
        <v>93</v>
      </c>
      <c r="B67" s="71">
        <v>510</v>
      </c>
      <c r="C67" s="69" t="s">
        <v>70</v>
      </c>
      <c r="D67" s="69" t="s">
        <v>26</v>
      </c>
      <c r="E67" s="69" t="s">
        <v>94</v>
      </c>
      <c r="F67" s="69"/>
      <c r="G67" s="60">
        <f>G70+G68</f>
        <v>1797.5</v>
      </c>
      <c r="H67" s="60">
        <f>H70+H68</f>
        <v>1797.5</v>
      </c>
      <c r="I67" s="60">
        <f>I70+I68</f>
        <v>1797.5</v>
      </c>
    </row>
    <row r="68" spans="1:9" ht="63.75" x14ac:dyDescent="0.25">
      <c r="A68" s="75" t="s">
        <v>95</v>
      </c>
      <c r="B68" s="71">
        <v>510</v>
      </c>
      <c r="C68" s="69" t="s">
        <v>70</v>
      </c>
      <c r="D68" s="69" t="s">
        <v>26</v>
      </c>
      <c r="E68" s="69" t="s">
        <v>96</v>
      </c>
      <c r="F68" s="69"/>
      <c r="G68" s="60">
        <f>G69</f>
        <v>351.8</v>
      </c>
      <c r="H68" s="60">
        <f>H69</f>
        <v>351.8</v>
      </c>
      <c r="I68" s="60">
        <f>I69</f>
        <v>351.8</v>
      </c>
    </row>
    <row r="69" spans="1:9" ht="26.25" x14ac:dyDescent="0.25">
      <c r="A69" s="70" t="s">
        <v>97</v>
      </c>
      <c r="B69" s="68">
        <v>510</v>
      </c>
      <c r="C69" s="69" t="s">
        <v>70</v>
      </c>
      <c r="D69" s="69" t="s">
        <v>26</v>
      </c>
      <c r="E69" s="69" t="s">
        <v>96</v>
      </c>
      <c r="F69" s="69" t="s">
        <v>98</v>
      </c>
      <c r="G69" s="60">
        <v>351.8</v>
      </c>
      <c r="H69" s="60">
        <v>351.8</v>
      </c>
      <c r="I69" s="60">
        <v>351.8</v>
      </c>
    </row>
    <row r="70" spans="1:9" ht="89.25" x14ac:dyDescent="0.25">
      <c r="A70" s="75" t="s">
        <v>99</v>
      </c>
      <c r="B70" s="71">
        <v>510</v>
      </c>
      <c r="C70" s="69" t="s">
        <v>70</v>
      </c>
      <c r="D70" s="69" t="s">
        <v>26</v>
      </c>
      <c r="E70" s="69" t="s">
        <v>100</v>
      </c>
      <c r="F70" s="69"/>
      <c r="G70" s="60">
        <f>G71</f>
        <v>1445.7</v>
      </c>
      <c r="H70" s="60">
        <f>H71</f>
        <v>1445.7</v>
      </c>
      <c r="I70" s="60">
        <f>I71</f>
        <v>1445.7</v>
      </c>
    </row>
    <row r="71" spans="1:9" ht="26.25" x14ac:dyDescent="0.25">
      <c r="A71" s="70" t="s">
        <v>97</v>
      </c>
      <c r="B71" s="68">
        <v>510</v>
      </c>
      <c r="C71" s="69" t="s">
        <v>70</v>
      </c>
      <c r="D71" s="69" t="s">
        <v>26</v>
      </c>
      <c r="E71" s="69" t="s">
        <v>100</v>
      </c>
      <c r="F71" s="69" t="s">
        <v>98</v>
      </c>
      <c r="G71" s="60">
        <v>1445.7</v>
      </c>
      <c r="H71" s="60">
        <v>1445.7</v>
      </c>
      <c r="I71" s="60">
        <v>1445.7</v>
      </c>
    </row>
    <row r="72" spans="1:9" x14ac:dyDescent="0.25">
      <c r="A72" s="72" t="s">
        <v>101</v>
      </c>
      <c r="B72" s="73">
        <v>510</v>
      </c>
      <c r="C72" s="74" t="s">
        <v>70</v>
      </c>
      <c r="D72" s="74" t="s">
        <v>62</v>
      </c>
      <c r="E72" s="74"/>
      <c r="F72" s="74"/>
      <c r="G72" s="60">
        <f>G73</f>
        <v>1507.5</v>
      </c>
      <c r="H72" s="60">
        <f>H73</f>
        <v>1511.2</v>
      </c>
      <c r="I72" s="60">
        <f>I73</f>
        <v>1514.8999999999999</v>
      </c>
    </row>
    <row r="73" spans="1:9" x14ac:dyDescent="0.25">
      <c r="A73" s="72" t="s">
        <v>102</v>
      </c>
      <c r="B73" s="73">
        <v>510</v>
      </c>
      <c r="C73" s="74" t="s">
        <v>70</v>
      </c>
      <c r="D73" s="74" t="s">
        <v>62</v>
      </c>
      <c r="E73" s="74" t="s">
        <v>103</v>
      </c>
      <c r="F73" s="74"/>
      <c r="G73" s="60">
        <f>G74+G78+G80</f>
        <v>1507.5</v>
      </c>
      <c r="H73" s="60">
        <f>H74+H78+H80</f>
        <v>1511.2</v>
      </c>
      <c r="I73" s="60">
        <f>I74+I78+I80</f>
        <v>1514.8999999999999</v>
      </c>
    </row>
    <row r="74" spans="1:9" ht="38.25" x14ac:dyDescent="0.25">
      <c r="A74" s="46" t="s">
        <v>104</v>
      </c>
      <c r="B74" s="71">
        <v>510</v>
      </c>
      <c r="C74" s="69" t="s">
        <v>70</v>
      </c>
      <c r="D74" s="69" t="s">
        <v>62</v>
      </c>
      <c r="E74" s="69" t="s">
        <v>105</v>
      </c>
      <c r="F74" s="69"/>
      <c r="G74" s="60">
        <f>G77+G75+G76</f>
        <v>109.7</v>
      </c>
      <c r="H74" s="60">
        <f>H77+H75+H76</f>
        <v>113.4</v>
      </c>
      <c r="I74" s="60">
        <f>I77+I75+I76</f>
        <v>117.1</v>
      </c>
    </row>
    <row r="75" spans="1:9" ht="76.5" x14ac:dyDescent="0.25">
      <c r="A75" s="76" t="s">
        <v>31</v>
      </c>
      <c r="B75" s="71">
        <v>510</v>
      </c>
      <c r="C75" s="69" t="s">
        <v>70</v>
      </c>
      <c r="D75" s="69" t="s">
        <v>62</v>
      </c>
      <c r="E75" s="69" t="s">
        <v>105</v>
      </c>
      <c r="F75" s="69" t="s">
        <v>32</v>
      </c>
      <c r="G75" s="60">
        <v>33.299999999999997</v>
      </c>
      <c r="H75" s="60">
        <v>33.299999999999997</v>
      </c>
      <c r="I75" s="60">
        <v>33.299999999999997</v>
      </c>
    </row>
    <row r="76" spans="1:9" ht="25.5" x14ac:dyDescent="0.25">
      <c r="A76" s="76" t="s">
        <v>37</v>
      </c>
      <c r="B76" s="71">
        <v>510</v>
      </c>
      <c r="C76" s="69" t="s">
        <v>70</v>
      </c>
      <c r="D76" s="69" t="s">
        <v>62</v>
      </c>
      <c r="E76" s="69" t="s">
        <v>105</v>
      </c>
      <c r="F76" s="69" t="s">
        <v>38</v>
      </c>
      <c r="G76" s="60">
        <v>4.7</v>
      </c>
      <c r="H76" s="60">
        <v>4.7</v>
      </c>
      <c r="I76" s="60">
        <v>4.7</v>
      </c>
    </row>
    <row r="77" spans="1:9" ht="26.25" x14ac:dyDescent="0.25">
      <c r="A77" s="70" t="s">
        <v>97</v>
      </c>
      <c r="B77" s="68">
        <v>510</v>
      </c>
      <c r="C77" s="69" t="s">
        <v>70</v>
      </c>
      <c r="D77" s="69" t="s">
        <v>62</v>
      </c>
      <c r="E77" s="69" t="s">
        <v>105</v>
      </c>
      <c r="F77" s="69" t="s">
        <v>98</v>
      </c>
      <c r="G77" s="60">
        <v>71.7</v>
      </c>
      <c r="H77" s="60">
        <v>75.400000000000006</v>
      </c>
      <c r="I77" s="60">
        <v>79.099999999999994</v>
      </c>
    </row>
    <row r="78" spans="1:9" ht="63.75" x14ac:dyDescent="0.25">
      <c r="A78" s="46" t="s">
        <v>106</v>
      </c>
      <c r="B78" s="71">
        <v>510</v>
      </c>
      <c r="C78" s="69" t="s">
        <v>70</v>
      </c>
      <c r="D78" s="69" t="s">
        <v>62</v>
      </c>
      <c r="E78" s="69" t="s">
        <v>107</v>
      </c>
      <c r="F78" s="69"/>
      <c r="G78" s="60">
        <f>G79</f>
        <v>1056</v>
      </c>
      <c r="H78" s="60">
        <f>H79</f>
        <v>1056</v>
      </c>
      <c r="I78" s="60">
        <f>I79</f>
        <v>1056</v>
      </c>
    </row>
    <row r="79" spans="1:9" ht="26.25" x14ac:dyDescent="0.25">
      <c r="A79" s="70" t="s">
        <v>97</v>
      </c>
      <c r="B79" s="68">
        <v>510</v>
      </c>
      <c r="C79" s="69" t="s">
        <v>70</v>
      </c>
      <c r="D79" s="69" t="s">
        <v>62</v>
      </c>
      <c r="E79" s="69" t="s">
        <v>107</v>
      </c>
      <c r="F79" s="69" t="s">
        <v>98</v>
      </c>
      <c r="G79" s="60">
        <v>1056</v>
      </c>
      <c r="H79" s="60">
        <v>1056</v>
      </c>
      <c r="I79" s="60">
        <v>1056</v>
      </c>
    </row>
    <row r="80" spans="1:9" ht="127.5" x14ac:dyDescent="0.25">
      <c r="A80" s="46" t="s">
        <v>108</v>
      </c>
      <c r="B80" s="71">
        <v>510</v>
      </c>
      <c r="C80" s="69" t="s">
        <v>70</v>
      </c>
      <c r="D80" s="69" t="s">
        <v>62</v>
      </c>
      <c r="E80" s="69" t="s">
        <v>109</v>
      </c>
      <c r="F80" s="69"/>
      <c r="G80" s="60">
        <f>G81</f>
        <v>341.8</v>
      </c>
      <c r="H80" s="60">
        <f>H81</f>
        <v>341.8</v>
      </c>
      <c r="I80" s="60">
        <f>I81</f>
        <v>341.8</v>
      </c>
    </row>
    <row r="81" spans="1:9" ht="26.25" x14ac:dyDescent="0.25">
      <c r="A81" s="70" t="s">
        <v>97</v>
      </c>
      <c r="B81" s="68">
        <v>510</v>
      </c>
      <c r="C81" s="69" t="s">
        <v>70</v>
      </c>
      <c r="D81" s="69" t="s">
        <v>62</v>
      </c>
      <c r="E81" s="69" t="s">
        <v>109</v>
      </c>
      <c r="F81" s="69" t="s">
        <v>98</v>
      </c>
      <c r="G81" s="60">
        <v>341.8</v>
      </c>
      <c r="H81" s="60">
        <v>341.8</v>
      </c>
      <c r="I81" s="60">
        <v>341.8</v>
      </c>
    </row>
    <row r="82" spans="1:9" x14ac:dyDescent="0.25">
      <c r="A82" s="77"/>
      <c r="B82" s="78"/>
      <c r="C82" s="79"/>
      <c r="D82" s="79"/>
      <c r="E82" s="79"/>
      <c r="F82" s="79"/>
      <c r="G82" s="80"/>
      <c r="H82" s="80"/>
      <c r="I82" s="80"/>
    </row>
    <row r="83" spans="1:9" x14ac:dyDescent="0.25">
      <c r="A83" s="77"/>
      <c r="B83" s="78"/>
      <c r="C83" s="79"/>
      <c r="D83" s="79"/>
      <c r="E83" s="79"/>
      <c r="F83" s="79"/>
      <c r="G83" s="80"/>
      <c r="H83" s="80"/>
      <c r="I83" s="80"/>
    </row>
    <row r="84" spans="1:9" x14ac:dyDescent="0.25">
      <c r="A84" s="81"/>
      <c r="B84" s="82"/>
      <c r="C84" s="83"/>
      <c r="D84" s="83"/>
      <c r="E84" s="83"/>
      <c r="F84" s="83"/>
      <c r="G84" s="80"/>
      <c r="H84" s="80"/>
      <c r="I84" s="80"/>
    </row>
    <row r="85" spans="1:9" x14ac:dyDescent="0.25">
      <c r="A85" s="84"/>
      <c r="B85" s="82"/>
      <c r="C85" s="83"/>
      <c r="D85" s="83"/>
      <c r="E85" s="83"/>
      <c r="F85" s="83"/>
      <c r="G85" s="80"/>
      <c r="H85" s="80"/>
      <c r="I85" s="80"/>
    </row>
    <row r="86" spans="1:9" x14ac:dyDescent="0.25">
      <c r="A86" s="85"/>
      <c r="B86" s="86"/>
      <c r="C86" s="83"/>
      <c r="D86" s="83"/>
      <c r="E86" s="83"/>
      <c r="F86" s="83"/>
      <c r="G86" s="80"/>
      <c r="H86" s="80"/>
      <c r="I86" s="80"/>
    </row>
    <row r="87" spans="1:9" x14ac:dyDescent="0.25">
      <c r="A87" s="77"/>
      <c r="B87" s="78"/>
      <c r="C87" s="79"/>
      <c r="D87" s="79"/>
      <c r="E87" s="79"/>
      <c r="F87" s="79"/>
      <c r="G87" s="80"/>
      <c r="H87" s="80"/>
      <c r="I87" s="80"/>
    </row>
    <row r="88" spans="1:9" x14ac:dyDescent="0.25">
      <c r="A88" s="77"/>
      <c r="B88" s="78"/>
      <c r="C88" s="79"/>
      <c r="D88" s="79"/>
      <c r="E88" s="79"/>
      <c r="F88" s="79"/>
      <c r="G88" s="80"/>
      <c r="H88" s="80"/>
      <c r="I88" s="80"/>
    </row>
    <row r="89" spans="1:9" x14ac:dyDescent="0.25">
      <c r="A89" s="87"/>
      <c r="B89" s="82"/>
      <c r="C89" s="83"/>
      <c r="D89" s="83"/>
      <c r="E89" s="83"/>
      <c r="F89" s="83"/>
      <c r="G89" s="80"/>
      <c r="H89" s="80"/>
      <c r="I89" s="80"/>
    </row>
    <row r="90" spans="1:9" x14ac:dyDescent="0.25">
      <c r="A90" s="85"/>
      <c r="B90" s="86"/>
      <c r="C90" s="83"/>
      <c r="D90" s="83"/>
      <c r="E90" s="83"/>
      <c r="F90" s="83"/>
      <c r="G90" s="80"/>
      <c r="H90" s="80"/>
      <c r="I90" s="80"/>
    </row>
    <row r="91" spans="1:9" x14ac:dyDescent="0.25">
      <c r="A91" s="87"/>
      <c r="B91" s="82"/>
      <c r="C91" s="83"/>
      <c r="D91" s="83"/>
      <c r="E91" s="83"/>
      <c r="F91" s="83"/>
      <c r="G91" s="80"/>
      <c r="H91" s="80"/>
      <c r="I91" s="80"/>
    </row>
    <row r="92" spans="1:9" x14ac:dyDescent="0.25">
      <c r="A92" s="85"/>
      <c r="B92" s="86"/>
      <c r="C92" s="83"/>
      <c r="D92" s="83"/>
      <c r="E92" s="83"/>
      <c r="F92" s="83"/>
      <c r="G92" s="80"/>
      <c r="H92" s="80"/>
      <c r="I92" s="80"/>
    </row>
    <row r="93" spans="1:9" x14ac:dyDescent="0.25">
      <c r="A93" s="87"/>
      <c r="B93" s="82"/>
      <c r="C93" s="83"/>
      <c r="D93" s="83"/>
      <c r="E93" s="83"/>
      <c r="F93" s="83"/>
      <c r="G93" s="80"/>
      <c r="H93" s="80"/>
      <c r="I93" s="80"/>
    </row>
    <row r="94" spans="1:9" x14ac:dyDescent="0.25">
      <c r="A94" s="85"/>
      <c r="B94" s="86"/>
      <c r="C94" s="83"/>
      <c r="D94" s="83"/>
      <c r="E94" s="83"/>
      <c r="F94" s="83"/>
      <c r="G94" s="80"/>
      <c r="H94" s="80"/>
      <c r="I94" s="80"/>
    </row>
    <row r="95" spans="1:9" x14ac:dyDescent="0.25">
      <c r="A95" s="88"/>
      <c r="B95" s="78"/>
      <c r="C95" s="79"/>
      <c r="D95" s="79"/>
      <c r="E95" s="79"/>
      <c r="F95" s="79"/>
      <c r="G95" s="80"/>
      <c r="H95" s="80"/>
      <c r="I95" s="80"/>
    </row>
    <row r="96" spans="1:9" x14ac:dyDescent="0.25">
      <c r="A96" s="89"/>
      <c r="B96" s="90"/>
      <c r="C96" s="79"/>
      <c r="D96" s="79"/>
      <c r="E96" s="79"/>
      <c r="F96" s="79"/>
      <c r="G96" s="80"/>
      <c r="H96" s="80"/>
      <c r="I96" s="80"/>
    </row>
    <row r="97" spans="1:9" x14ac:dyDescent="0.25">
      <c r="A97" s="84"/>
      <c r="B97" s="82"/>
      <c r="C97" s="91"/>
      <c r="D97" s="91"/>
      <c r="E97" s="91"/>
      <c r="F97" s="79"/>
      <c r="G97" s="80"/>
      <c r="H97" s="80"/>
      <c r="I97" s="80"/>
    </row>
    <row r="98" spans="1:9" x14ac:dyDescent="0.25">
      <c r="A98" s="84"/>
      <c r="B98" s="82"/>
      <c r="C98" s="83"/>
      <c r="D98" s="83"/>
      <c r="E98" s="83"/>
      <c r="F98" s="83"/>
      <c r="G98" s="80"/>
      <c r="H98" s="80"/>
      <c r="I98" s="80"/>
    </row>
    <row r="99" spans="1:9" x14ac:dyDescent="0.25">
      <c r="A99" s="92"/>
      <c r="B99" s="82"/>
      <c r="C99" s="83"/>
      <c r="D99" s="83"/>
      <c r="E99" s="83"/>
      <c r="F99" s="83"/>
      <c r="G99" s="80"/>
      <c r="H99" s="80"/>
      <c r="I99" s="80"/>
    </row>
  </sheetData>
  <mergeCells count="4">
    <mergeCell ref="D3:G3"/>
    <mergeCell ref="A6:I6"/>
    <mergeCell ref="D4:G4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2014-11-21T11:26:59Z</dcterms:modified>
</cp:coreProperties>
</file>